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S:\2. ТЕНДЕРЫ\5. Поликлиника на 750 мест г. Уренгой\89 (Т) СС - АК, ПС, СОУЭ, СОТС\89 (Т) СС - АК, ПС, СОУЭ, СОТС\МТР\427 - АК\"/>
    </mc:Choice>
  </mc:AlternateContent>
  <xr:revisionPtr revIDLastSave="0" documentId="13_ncr:1_{E070F733-9452-4825-A184-57540B31E672}" xr6:coauthVersionLast="47" xr6:coauthVersionMax="47" xr10:uidLastSave="{00000000-0000-0000-0000-000000000000}"/>
  <bookViews>
    <workbookView xWindow="615" yWindow="660" windowWidth="16755" windowHeight="19725" xr2:uid="{00000000-000D-0000-FFFF-FFFF00000000}"/>
  </bookViews>
  <sheets>
    <sheet name="АК" sheetId="1" r:id="rId1"/>
  </sheets>
  <definedNames>
    <definedName name="_xlnm.Print_Area" localSheetId="0">АК!$A$1:$J$76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67" i="1" l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14" i="1"/>
  <c r="H66" i="1" s="1"/>
  <c r="K66" i="1"/>
  <c r="H68" i="1" l="1"/>
</calcChain>
</file>

<file path=xl/sharedStrings.xml><?xml version="1.0" encoding="utf-8"?>
<sst xmlns="http://schemas.openxmlformats.org/spreadsheetml/2006/main" count="183" uniqueCount="129">
  <si>
    <t>ЗАЯВКА - №427(Т)</t>
  </si>
  <si>
    <t>Объект: Взрослая поликлиника на 750 посещений для южной части г. Новый Уренгой</t>
  </si>
  <si>
    <t>Место проведения работ (блок, секция, этаж и т.д.):</t>
  </si>
  <si>
    <t>п/п</t>
  </si>
  <si>
    <t>Наименование МТР, оборудования</t>
  </si>
  <si>
    <t>Ед. изм.*</t>
  </si>
  <si>
    <t>Количество</t>
  </si>
  <si>
    <t>Срок 
поставки/очередность**</t>
  </si>
  <si>
    <t>Технические характеристики, параметры, идентификационные номера, коды, завод-изготовитель</t>
  </si>
  <si>
    <t>Вид работ: Слаботочные сети. Система автоматизации и диспетчеризации инженерных систем.</t>
  </si>
  <si>
    <t>Система автоматизации и диспетчеризации инженерных систем.</t>
  </si>
  <si>
    <t>Приборы и оборудование</t>
  </si>
  <si>
    <t>Система диспетчеризации</t>
  </si>
  <si>
    <t>Системный блок</t>
  </si>
  <si>
    <t>шт.</t>
  </si>
  <si>
    <t>Core i7, 8Гб, 250Гб, 1Тб</t>
  </si>
  <si>
    <t>Комплект клавиатура+мышь</t>
  </si>
  <si>
    <t>Монитор</t>
  </si>
  <si>
    <t>Philips 223V5LSB2 (10/62) 21.5"</t>
  </si>
  <si>
    <t>Источник бесперебойного питания</t>
  </si>
  <si>
    <t>2200 ВA/ 1200 Вт
Ippon Smart Power Pro II Euro 2200
"IPPON"</t>
  </si>
  <si>
    <t>Преобразователь интерфейсов RS485 в Ethernet</t>
  </si>
  <si>
    <t>USR-TCP232-304
"USR IoT"</t>
  </si>
  <si>
    <t>Контроллер с MasterScada</t>
  </si>
  <si>
    <t>ПЛК110-220.30.Р-МS4-3
ПО "Овен"</t>
  </si>
  <si>
    <t>Промышленный коммутатор 5 портов</t>
  </si>
  <si>
    <t>EDS-205
"MOXA"</t>
  </si>
  <si>
    <t>Датчик протечки с сухими контактами</t>
  </si>
  <si>
    <t>H2O-Контакт NEW исп.2 (Н.О.)
"Комплексная безопасность"</t>
  </si>
  <si>
    <t xml:space="preserve">Блок питания </t>
  </si>
  <si>
    <t>24В, 15 Вт
БП15Б-Д2-24
ПО "Овен"</t>
  </si>
  <si>
    <t>Блок питания 24В, 30 Вт
БП30Б-Д3-24
ПО "Овен"</t>
  </si>
  <si>
    <t>Щиты</t>
  </si>
  <si>
    <t>Щит металлический</t>
  </si>
  <si>
    <t>800х600х250
R5CE0869</t>
  </si>
  <si>
    <t>11.1</t>
  </si>
  <si>
    <t>Автоматический выключатель</t>
  </si>
  <si>
    <t>ВА47-29-1C6
КЕАЗ</t>
  </si>
  <si>
    <t>11.2</t>
  </si>
  <si>
    <t>ВА47-29-1C3
КЕАЗ</t>
  </si>
  <si>
    <t>11.3</t>
  </si>
  <si>
    <t>Сигнальная лампа</t>
  </si>
  <si>
    <t>AD22DS(LED), белый d22
КЕАЗ</t>
  </si>
  <si>
    <t>11.4</t>
  </si>
  <si>
    <t>Клеммный зажим</t>
  </si>
  <si>
    <t>серый 2,5 мм2
YZN10-002-K03
IEK</t>
  </si>
  <si>
    <t>11.5</t>
  </si>
  <si>
    <t>голубой 2,5 мм2
JXB24А
IEK</t>
  </si>
  <si>
    <t>11.6</t>
  </si>
  <si>
    <t>желто-зеленый 2,5 мм2
YZN30-002-K52
IEK</t>
  </si>
  <si>
    <t>11.7</t>
  </si>
  <si>
    <t>Заглушка фронтальная</t>
  </si>
  <si>
    <t>TDM SQ0803-0035
IEK</t>
  </si>
  <si>
    <t>11.8</t>
  </si>
  <si>
    <t>Рамка для надписи</t>
  </si>
  <si>
    <t>РПМ 30х15
IEK</t>
  </si>
  <si>
    <t>11.9</t>
  </si>
  <si>
    <t>РПМ 66х26
IEK</t>
  </si>
  <si>
    <t>11.10</t>
  </si>
  <si>
    <t>Розетка на Din-рейку</t>
  </si>
  <si>
    <t>РАр 10-3-ОП
IEK</t>
  </si>
  <si>
    <t>Кабели и провода</t>
  </si>
  <si>
    <t>Кабель для сетей связи с пониженным дымовыделением, с низким содержанием галогенов</t>
  </si>
  <si>
    <t>м</t>
  </si>
  <si>
    <t>КПСВЭВнг(А)-LSLTx 1х2х0,75</t>
  </si>
  <si>
    <t>КПСВЭВнг(А)-LSLTx 2х2х0,75</t>
  </si>
  <si>
    <t>КВВГнг(А)-LSLTx 4х1,0</t>
  </si>
  <si>
    <t>КВВГнг(А)-LSLTx 5х1,0</t>
  </si>
  <si>
    <t>Кабель для локальных сетей с пониженным дымовыделением, с низким содержанием галогенов</t>
  </si>
  <si>
    <t>ParLan U/UTP Cat5e PVCLS нг(А)-LSLTx 4х2х0,52</t>
  </si>
  <si>
    <t>Кабель для сетей RS-485 с низким дымовыделением</t>
  </si>
  <si>
    <t>СегментКИ-485-ПсЭВнг(А)-LSLTx 2х2х0,78</t>
  </si>
  <si>
    <t>Монтажные изделия и материалы</t>
  </si>
  <si>
    <t>Труба гофрированная</t>
  </si>
  <si>
    <t>тяжелая самозатухающая с зондом ТГТ СЗ ПВХ 20</t>
  </si>
  <si>
    <t>Крепеж-клипса</t>
  </si>
  <si>
    <t xml:space="preserve"> 20 мм</t>
  </si>
  <si>
    <t>Дюбель</t>
  </si>
  <si>
    <t>6х40 мм</t>
  </si>
  <si>
    <t>Саморез</t>
  </si>
  <si>
    <t>4,5х35 мм</t>
  </si>
  <si>
    <t>Труба металлическая</t>
  </si>
  <si>
    <t>Dn.25</t>
  </si>
  <si>
    <t>Коробка коммутационная</t>
  </si>
  <si>
    <t>КС-4</t>
  </si>
  <si>
    <t xml:space="preserve">Лоток перфорированный </t>
  </si>
  <si>
    <t>150х100 L3000
35342
"DKC"</t>
  </si>
  <si>
    <t>Крышка с заземлением на лоток осн.150</t>
  </si>
  <si>
    <t>L3000
35523
"DKC"</t>
  </si>
  <si>
    <t>Анкер забивной</t>
  </si>
  <si>
    <t>М8
CM400830
"DKC"</t>
  </si>
  <si>
    <t>Шпилька резьбовая</t>
  </si>
  <si>
    <t>М8х1000
CM200801
"DKC"</t>
  </si>
  <si>
    <t>Шайба</t>
  </si>
  <si>
    <t>М8
CM120800
"DKC"</t>
  </si>
  <si>
    <t>Гайка шестигранная</t>
  </si>
  <si>
    <t>М8
CM110800
"DKC"</t>
  </si>
  <si>
    <t>Разъем RJ-45 UTP для кабеля кат. 5Е</t>
  </si>
  <si>
    <t>CS3-1C5EU
"ITK"</t>
  </si>
  <si>
    <t>Металлорукав</t>
  </si>
  <si>
    <t>м.</t>
  </si>
  <si>
    <t>РЗ-ЦХ-15</t>
  </si>
  <si>
    <t>Скоба металлическая двухлапкова</t>
  </si>
  <si>
    <t>СМД14-15</t>
  </si>
  <si>
    <t>Пена монтажная огнестойкая</t>
  </si>
  <si>
    <t>DF1201</t>
  </si>
  <si>
    <t>Бирка кабельная маркировочная</t>
  </si>
  <si>
    <t>У136</t>
  </si>
  <si>
    <t>Хомут</t>
  </si>
  <si>
    <t>Р6.6 стандартный, черный 2,6х160
25306</t>
  </si>
  <si>
    <t>Проводник заземляющий П-350</t>
  </si>
  <si>
    <t>ТУ 36-1276-85</t>
  </si>
  <si>
    <t>Провод</t>
  </si>
  <si>
    <t>М6
DKC</t>
  </si>
  <si>
    <t>Наконечник</t>
  </si>
  <si>
    <t>Комплект: винт/гайка/2 шайбы</t>
  </si>
  <si>
    <t>Наконечник НКИ 5,5-6 кольцо 4-6мм</t>
  </si>
  <si>
    <t>ПуГВнг(А)-LS 1х6 мм 
жёлто-зелёный</t>
  </si>
  <si>
    <t>Аналог (УКАЗАТЬ В СЛУЧАЕ ЗАМЕН)</t>
  </si>
  <si>
    <t>Стоимость, без учета НДС</t>
  </si>
  <si>
    <t xml:space="preserve"> НДС 22%</t>
  </si>
  <si>
    <t>УКАЗАТЬ НДС, ВНЕСТИ В ФОРМУЛУ</t>
  </si>
  <si>
    <t>Итого с учетом НДС 22%</t>
  </si>
  <si>
    <t>УКАЗАТЬ НДС</t>
  </si>
  <si>
    <t>Примечание:</t>
  </si>
  <si>
    <t xml:space="preserve">2. с учетом стоимости доставки материлов до Объекта строительства </t>
  </si>
  <si>
    <t>1. на материалы предоставить паспорта качества и сертификаты.</t>
  </si>
  <si>
    <r>
      <t>Цена за единицу, руб.</t>
    </r>
    <r>
      <rPr>
        <b/>
        <sz val="12"/>
        <color theme="1"/>
        <rFont val="Times New Roman"/>
        <family val="1"/>
        <charset val="204"/>
      </rPr>
      <t xml:space="preserve"> без НДС</t>
    </r>
  </si>
  <si>
    <r>
      <t xml:space="preserve">Стоимость, руб.,
</t>
    </r>
    <r>
      <rPr>
        <b/>
        <sz val="12"/>
        <color theme="1"/>
        <rFont val="Times New Roman"/>
        <family val="1"/>
        <charset val="204"/>
      </rPr>
      <t>без НДС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</si>
</sst>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8"/>
      <name val="Arial"/>
    </font>
    <font>
      <sz val="8"/>
      <name val="Arial"/>
    </font>
    <font>
      <sz val="12"/>
      <color rgb="FF00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0"/>
      <name val="Arial Cyr"/>
      <charset val="204"/>
    </font>
    <font>
      <sz val="12"/>
      <name val="Arial"/>
      <family val="2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25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</borders>
  <cellStyleXfs count="3">
    <xf numFmtId="0" fontId="0" fillId="0" borderId="0"/>
    <xf numFmtId="0" fontId="1" fillId="0" borderId="2"/>
    <xf numFmtId="0" fontId="4" fillId="0" borderId="2"/>
  </cellStyleXfs>
  <cellXfs count="80">
    <xf numFmtId="0" fontId="0" fillId="0" borderId="0" xfId="0"/>
    <xf numFmtId="0" fontId="2" fillId="0" borderId="8" xfId="1" applyFont="1" applyFill="1" applyBorder="1" applyAlignment="1">
      <alignment horizontal="center" vertical="center"/>
    </xf>
    <xf numFmtId="0" fontId="2" fillId="0" borderId="9" xfId="1" applyFont="1" applyFill="1" applyBorder="1" applyAlignment="1">
      <alignment horizontal="left" vertical="center" wrapText="1"/>
    </xf>
    <xf numFmtId="0" fontId="2" fillId="0" borderId="9" xfId="1" applyFont="1" applyFill="1" applyBorder="1" applyAlignment="1">
      <alignment horizontal="center" vertical="center" wrapText="1"/>
    </xf>
    <xf numFmtId="0" fontId="2" fillId="0" borderId="7" xfId="1" applyFont="1" applyFill="1" applyBorder="1" applyAlignment="1">
      <alignment horizontal="left" vertical="center" wrapText="1"/>
    </xf>
    <xf numFmtId="0" fontId="2" fillId="0" borderId="7" xfId="1" applyFont="1" applyFill="1" applyBorder="1" applyAlignment="1">
      <alignment horizontal="center" vertical="center" wrapText="1"/>
    </xf>
    <xf numFmtId="0" fontId="2" fillId="0" borderId="3" xfId="1" applyFont="1" applyFill="1" applyBorder="1" applyAlignment="1">
      <alignment horizontal="left" vertical="center" wrapText="1"/>
    </xf>
    <xf numFmtId="0" fontId="2" fillId="0" borderId="6" xfId="1" applyFont="1" applyFill="1" applyBorder="1" applyAlignment="1">
      <alignment horizontal="center" vertical="center" wrapText="1"/>
    </xf>
    <xf numFmtId="0" fontId="2" fillId="0" borderId="3" xfId="1" applyFont="1" applyFill="1" applyBorder="1" applyAlignment="1">
      <alignment horizontal="center" vertical="center" wrapText="1"/>
    </xf>
    <xf numFmtId="0" fontId="2" fillId="0" borderId="3" xfId="1" applyFont="1" applyFill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14" fontId="2" fillId="0" borderId="12" xfId="1" applyNumberFormat="1" applyFont="1" applyFill="1" applyBorder="1" applyAlignment="1">
      <alignment horizontal="center" vertical="center" wrapText="1"/>
    </xf>
    <xf numFmtId="0" fontId="2" fillId="0" borderId="13" xfId="1" applyFont="1" applyFill="1" applyBorder="1" applyAlignment="1">
      <alignment horizontal="center" vertical="center" wrapText="1"/>
    </xf>
    <xf numFmtId="0" fontId="2" fillId="0" borderId="14" xfId="1" applyFont="1" applyFill="1" applyBorder="1" applyAlignment="1">
      <alignment horizontal="center" vertical="center" wrapText="1"/>
    </xf>
    <xf numFmtId="14" fontId="2" fillId="0" borderId="7" xfId="1" applyNumberFormat="1" applyFont="1" applyFill="1" applyBorder="1" applyAlignment="1">
      <alignment horizontal="center" vertical="center" wrapText="1"/>
    </xf>
    <xf numFmtId="14" fontId="2" fillId="0" borderId="5" xfId="1" applyNumberFormat="1" applyFont="1" applyFill="1" applyBorder="1" applyAlignment="1">
      <alignment horizontal="center" vertical="center" wrapText="1"/>
    </xf>
    <xf numFmtId="0" fontId="2" fillId="0" borderId="15" xfId="1" applyFont="1" applyFill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5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6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 wrapText="1"/>
    </xf>
    <xf numFmtId="0" fontId="5" fillId="0" borderId="2" xfId="1" applyFont="1" applyFill="1" applyAlignment="1">
      <alignment horizontal="left" wrapText="1"/>
    </xf>
    <xf numFmtId="49" fontId="2" fillId="0" borderId="11" xfId="1" applyNumberFormat="1" applyFont="1" applyFill="1" applyBorder="1" applyAlignment="1">
      <alignment horizontal="center" vertical="center"/>
    </xf>
    <xf numFmtId="49" fontId="2" fillId="0" borderId="7" xfId="1" applyNumberFormat="1" applyFont="1" applyFill="1" applyBorder="1" applyAlignment="1">
      <alignment horizontal="center" vertical="center"/>
    </xf>
    <xf numFmtId="0" fontId="7" fillId="0" borderId="2" xfId="0" applyFont="1" applyBorder="1" applyAlignment="1">
      <alignment horizontal="left" wrapText="1"/>
    </xf>
    <xf numFmtId="0" fontId="5" fillId="0" borderId="0" xfId="0" applyFont="1" applyAlignment="1">
      <alignment horizontal="left" wrapText="1"/>
    </xf>
    <xf numFmtId="0" fontId="10" fillId="0" borderId="7" xfId="0" applyFont="1" applyBorder="1"/>
    <xf numFmtId="0" fontId="10" fillId="0" borderId="0" xfId="0" applyFont="1"/>
    <xf numFmtId="0" fontId="10" fillId="0" borderId="0" xfId="0" applyFont="1" applyAlignment="1">
      <alignment horizontal="center"/>
    </xf>
    <xf numFmtId="0" fontId="12" fillId="0" borderId="7" xfId="0" applyFont="1" applyBorder="1"/>
    <xf numFmtId="0" fontId="10" fillId="0" borderId="7" xfId="0" applyFont="1" applyBorder="1" applyAlignment="1">
      <alignment horizontal="center"/>
    </xf>
    <xf numFmtId="0" fontId="7" fillId="0" borderId="0" xfId="0" applyFont="1" applyAlignment="1">
      <alignment horizontal="left"/>
    </xf>
    <xf numFmtId="0" fontId="5" fillId="0" borderId="0" xfId="0" applyFont="1"/>
    <xf numFmtId="0" fontId="11" fillId="0" borderId="0" xfId="0" applyFont="1"/>
    <xf numFmtId="14" fontId="9" fillId="0" borderId="9" xfId="0" applyNumberFormat="1" applyFont="1" applyBorder="1" applyAlignment="1">
      <alignment horizontal="center"/>
    </xf>
    <xf numFmtId="14" fontId="11" fillId="0" borderId="7" xfId="0" applyNumberFormat="1" applyFont="1" applyBorder="1" applyAlignment="1">
      <alignment horizontal="center"/>
    </xf>
    <xf numFmtId="0" fontId="2" fillId="4" borderId="7" xfId="1" applyFont="1" applyFill="1" applyBorder="1" applyAlignment="1">
      <alignment vertical="center"/>
    </xf>
    <xf numFmtId="49" fontId="2" fillId="0" borderId="22" xfId="1" applyNumberFormat="1" applyFont="1" applyFill="1" applyBorder="1" applyAlignment="1">
      <alignment horizontal="center" vertical="center"/>
    </xf>
    <xf numFmtId="0" fontId="2" fillId="0" borderId="22" xfId="1" applyFont="1" applyFill="1" applyBorder="1" applyAlignment="1">
      <alignment horizontal="left" vertical="center" wrapText="1"/>
    </xf>
    <xf numFmtId="0" fontId="2" fillId="0" borderId="22" xfId="1" applyFont="1" applyFill="1" applyBorder="1" applyAlignment="1">
      <alignment horizontal="center" vertical="center" wrapText="1"/>
    </xf>
    <xf numFmtId="14" fontId="2" fillId="0" borderId="23" xfId="1" applyNumberFormat="1" applyFont="1" applyFill="1" applyBorder="1" applyAlignment="1">
      <alignment horizontal="center" vertical="center" wrapText="1"/>
    </xf>
    <xf numFmtId="0" fontId="2" fillId="0" borderId="24" xfId="0" applyFont="1" applyFill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2" fillId="0" borderId="7" xfId="1" applyNumberFormat="1" applyFont="1" applyFill="1" applyBorder="1" applyAlignment="1">
      <alignment horizontal="center" vertical="center" wrapText="1"/>
    </xf>
    <xf numFmtId="0" fontId="2" fillId="4" borderId="7" xfId="1" applyNumberFormat="1" applyFont="1" applyFill="1" applyBorder="1" applyAlignment="1">
      <alignment vertical="center"/>
    </xf>
    <xf numFmtId="0" fontId="2" fillId="0" borderId="22" xfId="1" applyNumberFormat="1" applyFont="1" applyFill="1" applyBorder="1" applyAlignment="1">
      <alignment horizontal="center" vertical="center" wrapText="1"/>
    </xf>
    <xf numFmtId="0" fontId="2" fillId="4" borderId="9" xfId="1" applyNumberFormat="1" applyFont="1" applyFill="1" applyBorder="1" applyAlignment="1">
      <alignment vertical="center"/>
    </xf>
    <xf numFmtId="0" fontId="9" fillId="0" borderId="9" xfId="0" applyNumberFormat="1" applyFont="1" applyBorder="1" applyAlignment="1">
      <alignment horizontal="center"/>
    </xf>
    <xf numFmtId="0" fontId="11" fillId="0" borderId="7" xfId="0" applyNumberFormat="1" applyFont="1" applyBorder="1" applyAlignment="1">
      <alignment horizontal="center"/>
    </xf>
    <xf numFmtId="0" fontId="2" fillId="0" borderId="10" xfId="1" applyFont="1" applyFill="1" applyBorder="1" applyAlignment="1">
      <alignment horizontal="center" vertical="center"/>
    </xf>
    <xf numFmtId="0" fontId="2" fillId="0" borderId="0" xfId="0" applyFont="1" applyAlignment="1">
      <alignment horizontal="left"/>
    </xf>
    <xf numFmtId="0" fontId="2" fillId="4" borderId="7" xfId="1" applyFont="1" applyFill="1" applyBorder="1" applyAlignment="1">
      <alignment horizontal="center" vertical="center"/>
    </xf>
    <xf numFmtId="0" fontId="2" fillId="4" borderId="20" xfId="1" applyFont="1" applyFill="1" applyBorder="1" applyAlignment="1">
      <alignment horizontal="center" vertical="center"/>
    </xf>
    <xf numFmtId="0" fontId="2" fillId="4" borderId="2" xfId="1" applyFont="1" applyFill="1" applyBorder="1" applyAlignment="1">
      <alignment horizontal="center" vertical="center"/>
    </xf>
    <xf numFmtId="0" fontId="2" fillId="4" borderId="21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3" borderId="7" xfId="1" applyFont="1" applyFill="1" applyBorder="1" applyAlignment="1">
      <alignment horizontal="center" vertical="center"/>
    </xf>
    <xf numFmtId="0" fontId="8" fillId="0" borderId="16" xfId="2" applyFont="1" applyBorder="1" applyAlignment="1">
      <alignment horizontal="right" vertical="top"/>
    </xf>
    <xf numFmtId="0" fontId="8" fillId="0" borderId="17" xfId="2" applyFont="1" applyBorder="1" applyAlignment="1">
      <alignment horizontal="right" vertical="top"/>
    </xf>
    <xf numFmtId="0" fontId="8" fillId="0" borderId="15" xfId="2" applyFont="1" applyBorder="1" applyAlignment="1">
      <alignment horizontal="right" vertical="top"/>
    </xf>
    <xf numFmtId="0" fontId="8" fillId="0" borderId="18" xfId="2" applyFont="1" applyBorder="1" applyAlignment="1">
      <alignment horizontal="right" vertical="top"/>
    </xf>
    <xf numFmtId="0" fontId="8" fillId="0" borderId="19" xfId="2" applyFont="1" applyBorder="1" applyAlignment="1">
      <alignment horizontal="right" vertical="top"/>
    </xf>
    <xf numFmtId="0" fontId="8" fillId="0" borderId="14" xfId="2" applyFont="1" applyBorder="1" applyAlignment="1">
      <alignment horizontal="right" vertical="top"/>
    </xf>
    <xf numFmtId="0" fontId="12" fillId="0" borderId="18" xfId="0" applyFont="1" applyBorder="1" applyAlignment="1">
      <alignment horizontal="left"/>
    </xf>
    <xf numFmtId="0" fontId="12" fillId="0" borderId="14" xfId="0" applyFont="1" applyBorder="1" applyAlignment="1">
      <alignment horizontal="left"/>
    </xf>
    <xf numFmtId="0" fontId="6" fillId="0" borderId="1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6" fillId="0" borderId="2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/>
    </xf>
  </cellXfs>
  <cellStyles count="3">
    <cellStyle name="Обычный" xfId="0" builtinId="0"/>
    <cellStyle name="Обычный 2" xfId="1" xr:uid="{00000000-0005-0000-0000-000001000000}"/>
    <cellStyle name="Обычный_Ф-2 кровля уч.356 ПЖС №3" xfId="2" xr:uid="{B7ACE028-FBF8-48B1-A8EA-C24F52DCB477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autoPageBreaks="0"/>
  </sheetPr>
  <dimension ref="A4:K74"/>
  <sheetViews>
    <sheetView tabSelected="1" view="pageBreakPreview" zoomScale="55" zoomScaleNormal="70" zoomScaleSheetLayoutView="55" workbookViewId="0">
      <selection activeCell="N25" sqref="N25"/>
    </sheetView>
  </sheetViews>
  <sheetFormatPr defaultColWidth="11.6640625" defaultRowHeight="11.85" customHeight="1" x14ac:dyDescent="0.2"/>
  <cols>
    <col min="1" max="1" width="9.1640625" style="40" customWidth="1"/>
    <col min="2" max="2" width="6.1640625" style="40" customWidth="1"/>
    <col min="3" max="3" width="58.6640625" style="40" customWidth="1"/>
    <col min="4" max="5" width="17.5" style="40" customWidth="1"/>
    <col min="6" max="8" width="34" style="40" customWidth="1"/>
    <col min="9" max="9" width="25.1640625" style="40" customWidth="1"/>
    <col min="10" max="10" width="35" style="40" customWidth="1"/>
    <col min="11" max="16384" width="11.6640625" style="41"/>
  </cols>
  <sheetData>
    <row r="4" spans="2:10" s="22" customFormat="1" ht="15.95" customHeight="1" x14ac:dyDescent="0.25">
      <c r="B4" s="75" t="s">
        <v>0</v>
      </c>
      <c r="C4" s="75"/>
      <c r="D4" s="75"/>
      <c r="E4" s="75"/>
      <c r="F4" s="75"/>
      <c r="G4" s="76"/>
      <c r="H4" s="76"/>
      <c r="I4" s="75"/>
      <c r="J4" s="75"/>
    </row>
    <row r="5" spans="2:10" ht="11.85" customHeight="1" x14ac:dyDescent="0.2">
      <c r="B5" s="79"/>
      <c r="C5" s="79"/>
      <c r="D5" s="79"/>
      <c r="E5" s="79"/>
      <c r="F5" s="79"/>
      <c r="G5" s="79"/>
      <c r="H5" s="79"/>
      <c r="I5" s="79"/>
      <c r="J5" s="79"/>
    </row>
    <row r="6" spans="2:10" s="22" customFormat="1" ht="15.95" customHeight="1" x14ac:dyDescent="0.2">
      <c r="B6" s="77" t="s">
        <v>1</v>
      </c>
      <c r="C6" s="77"/>
      <c r="D6" s="77"/>
      <c r="E6" s="77"/>
      <c r="F6" s="77"/>
      <c r="G6" s="77"/>
      <c r="H6" s="77"/>
      <c r="I6" s="77"/>
      <c r="J6" s="77"/>
    </row>
    <row r="7" spans="2:10" s="22" customFormat="1" ht="15.95" customHeight="1" x14ac:dyDescent="0.2">
      <c r="B7" s="78"/>
      <c r="C7" s="78"/>
      <c r="D7" s="78"/>
      <c r="E7" s="78"/>
      <c r="F7" s="78"/>
      <c r="G7" s="78"/>
      <c r="H7" s="78"/>
      <c r="I7" s="78"/>
      <c r="J7" s="78"/>
    </row>
    <row r="8" spans="2:10" s="22" customFormat="1" ht="15.95" customHeight="1" x14ac:dyDescent="0.25">
      <c r="B8" s="23" t="s">
        <v>9</v>
      </c>
    </row>
    <row r="9" spans="2:10" s="22" customFormat="1" ht="15.95" customHeight="1" x14ac:dyDescent="0.25">
      <c r="B9" s="23" t="s">
        <v>2</v>
      </c>
    </row>
    <row r="10" spans="2:10" s="22" customFormat="1" ht="108" customHeight="1" x14ac:dyDescent="0.2">
      <c r="B10" s="25" t="s">
        <v>3</v>
      </c>
      <c r="C10" s="26" t="s">
        <v>4</v>
      </c>
      <c r="D10" s="27" t="s">
        <v>5</v>
      </c>
      <c r="E10" s="28" t="s">
        <v>6</v>
      </c>
      <c r="F10" s="29" t="s">
        <v>7</v>
      </c>
      <c r="G10" s="52" t="s">
        <v>127</v>
      </c>
      <c r="H10" s="52" t="s">
        <v>128</v>
      </c>
      <c r="I10" s="14" t="s">
        <v>118</v>
      </c>
      <c r="J10" s="26" t="s">
        <v>8</v>
      </c>
    </row>
    <row r="11" spans="2:10" s="30" customFormat="1" ht="15.75" x14ac:dyDescent="0.2">
      <c r="B11" s="65" t="s">
        <v>10</v>
      </c>
      <c r="C11" s="65"/>
      <c r="D11" s="65"/>
      <c r="E11" s="65"/>
      <c r="F11" s="65"/>
      <c r="G11" s="65"/>
      <c r="H11" s="65"/>
      <c r="I11" s="65"/>
      <c r="J11" s="65"/>
    </row>
    <row r="12" spans="2:10" s="30" customFormat="1" ht="15.75" x14ac:dyDescent="0.2">
      <c r="B12" s="66" t="s">
        <v>11</v>
      </c>
      <c r="C12" s="66"/>
      <c r="D12" s="66"/>
      <c r="E12" s="66"/>
      <c r="F12" s="66"/>
      <c r="G12" s="66"/>
      <c r="H12" s="66"/>
      <c r="I12" s="66"/>
      <c r="J12" s="66"/>
    </row>
    <row r="13" spans="2:10" s="30" customFormat="1" ht="15.75" x14ac:dyDescent="0.2">
      <c r="B13" s="61" t="s">
        <v>12</v>
      </c>
      <c r="C13" s="61"/>
      <c r="D13" s="61"/>
      <c r="E13" s="61"/>
      <c r="F13" s="61"/>
      <c r="G13" s="61"/>
      <c r="H13" s="61"/>
      <c r="I13" s="61"/>
      <c r="J13" s="61"/>
    </row>
    <row r="14" spans="2:10" s="30" customFormat="1" ht="15.75" x14ac:dyDescent="0.2">
      <c r="B14" s="1">
        <v>1</v>
      </c>
      <c r="C14" s="2" t="s">
        <v>13</v>
      </c>
      <c r="D14" s="3" t="s">
        <v>14</v>
      </c>
      <c r="E14" s="3">
        <v>1</v>
      </c>
      <c r="F14" s="15">
        <v>46174</v>
      </c>
      <c r="G14" s="53"/>
      <c r="H14" s="53">
        <f>G14*E14</f>
        <v>0</v>
      </c>
      <c r="I14" s="16"/>
      <c r="J14" s="3" t="s">
        <v>15</v>
      </c>
    </row>
    <row r="15" spans="2:10" s="30" customFormat="1" ht="15.75" x14ac:dyDescent="0.2">
      <c r="B15" s="1">
        <v>2</v>
      </c>
      <c r="C15" s="4" t="s">
        <v>16</v>
      </c>
      <c r="D15" s="5" t="s">
        <v>14</v>
      </c>
      <c r="E15" s="5">
        <v>1</v>
      </c>
      <c r="F15" s="15">
        <v>46174</v>
      </c>
      <c r="G15" s="53"/>
      <c r="H15" s="53">
        <f t="shared" ref="H15:H65" si="0">G15*E15</f>
        <v>0</v>
      </c>
      <c r="I15" s="17"/>
      <c r="J15" s="5"/>
    </row>
    <row r="16" spans="2:10" s="30" customFormat="1" ht="31.5" x14ac:dyDescent="0.2">
      <c r="B16" s="1">
        <v>3</v>
      </c>
      <c r="C16" s="4" t="s">
        <v>17</v>
      </c>
      <c r="D16" s="5" t="s">
        <v>14</v>
      </c>
      <c r="E16" s="5">
        <v>1</v>
      </c>
      <c r="F16" s="15">
        <v>46174</v>
      </c>
      <c r="G16" s="53"/>
      <c r="H16" s="53">
        <f t="shared" si="0"/>
        <v>0</v>
      </c>
      <c r="I16" s="17"/>
      <c r="J16" s="5" t="s">
        <v>18</v>
      </c>
    </row>
    <row r="17" spans="2:10" s="30" customFormat="1" ht="63" x14ac:dyDescent="0.2">
      <c r="B17" s="1">
        <v>4</v>
      </c>
      <c r="C17" s="4" t="s">
        <v>19</v>
      </c>
      <c r="D17" s="5" t="s">
        <v>14</v>
      </c>
      <c r="E17" s="5">
        <v>1</v>
      </c>
      <c r="F17" s="15">
        <v>46174</v>
      </c>
      <c r="G17" s="53"/>
      <c r="H17" s="53">
        <f t="shared" si="0"/>
        <v>0</v>
      </c>
      <c r="I17" s="17"/>
      <c r="J17" s="5" t="s">
        <v>20</v>
      </c>
    </row>
    <row r="18" spans="2:10" s="30" customFormat="1" ht="31.5" x14ac:dyDescent="0.2">
      <c r="B18" s="1">
        <v>5</v>
      </c>
      <c r="C18" s="4" t="s">
        <v>21</v>
      </c>
      <c r="D18" s="5" t="s">
        <v>14</v>
      </c>
      <c r="E18" s="5">
        <v>1</v>
      </c>
      <c r="F18" s="15">
        <v>46174</v>
      </c>
      <c r="G18" s="53"/>
      <c r="H18" s="53">
        <f t="shared" si="0"/>
        <v>0</v>
      </c>
      <c r="I18" s="17"/>
      <c r="J18" s="5" t="s">
        <v>22</v>
      </c>
    </row>
    <row r="19" spans="2:10" s="30" customFormat="1" ht="31.5" x14ac:dyDescent="0.2">
      <c r="B19" s="1">
        <v>6</v>
      </c>
      <c r="C19" s="4" t="s">
        <v>23</v>
      </c>
      <c r="D19" s="5" t="s">
        <v>14</v>
      </c>
      <c r="E19" s="5">
        <v>1</v>
      </c>
      <c r="F19" s="15">
        <v>46174</v>
      </c>
      <c r="G19" s="53"/>
      <c r="H19" s="53">
        <f t="shared" si="0"/>
        <v>0</v>
      </c>
      <c r="I19" s="17"/>
      <c r="J19" s="5" t="s">
        <v>24</v>
      </c>
    </row>
    <row r="20" spans="2:10" s="30" customFormat="1" ht="31.5" x14ac:dyDescent="0.2">
      <c r="B20" s="1">
        <v>7</v>
      </c>
      <c r="C20" s="4" t="s">
        <v>25</v>
      </c>
      <c r="D20" s="5" t="s">
        <v>14</v>
      </c>
      <c r="E20" s="5">
        <v>1</v>
      </c>
      <c r="F20" s="15">
        <v>46174</v>
      </c>
      <c r="G20" s="53"/>
      <c r="H20" s="53">
        <f t="shared" si="0"/>
        <v>0</v>
      </c>
      <c r="I20" s="17"/>
      <c r="J20" s="5" t="s">
        <v>26</v>
      </c>
    </row>
    <row r="21" spans="2:10" s="30" customFormat="1" ht="63" x14ac:dyDescent="0.2">
      <c r="B21" s="1">
        <v>8</v>
      </c>
      <c r="C21" s="6" t="s">
        <v>27</v>
      </c>
      <c r="D21" s="5" t="s">
        <v>14</v>
      </c>
      <c r="E21" s="7">
        <v>3</v>
      </c>
      <c r="F21" s="15">
        <v>46174</v>
      </c>
      <c r="G21" s="53"/>
      <c r="H21" s="53">
        <f t="shared" si="0"/>
        <v>0</v>
      </c>
      <c r="I21" s="7"/>
      <c r="J21" s="8" t="s">
        <v>28</v>
      </c>
    </row>
    <row r="22" spans="2:10" s="30" customFormat="1" ht="47.25" x14ac:dyDescent="0.2">
      <c r="B22" s="1">
        <v>9</v>
      </c>
      <c r="C22" s="4" t="s">
        <v>29</v>
      </c>
      <c r="D22" s="5" t="s">
        <v>14</v>
      </c>
      <c r="E22" s="5">
        <v>1</v>
      </c>
      <c r="F22" s="15">
        <v>46174</v>
      </c>
      <c r="G22" s="53"/>
      <c r="H22" s="53">
        <f t="shared" si="0"/>
        <v>0</v>
      </c>
      <c r="I22" s="17"/>
      <c r="J22" s="5" t="s">
        <v>30</v>
      </c>
    </row>
    <row r="23" spans="2:10" s="30" customFormat="1" ht="47.25" x14ac:dyDescent="0.2">
      <c r="B23" s="59">
        <v>10</v>
      </c>
      <c r="C23" s="47" t="s">
        <v>29</v>
      </c>
      <c r="D23" s="48" t="s">
        <v>14</v>
      </c>
      <c r="E23" s="48">
        <v>1</v>
      </c>
      <c r="F23" s="49">
        <v>46174</v>
      </c>
      <c r="G23" s="53"/>
      <c r="H23" s="53">
        <f t="shared" si="0"/>
        <v>0</v>
      </c>
      <c r="I23" s="17"/>
      <c r="J23" s="5" t="s">
        <v>31</v>
      </c>
    </row>
    <row r="24" spans="2:10" s="30" customFormat="1" ht="15.75" x14ac:dyDescent="0.2">
      <c r="B24" s="61" t="s">
        <v>32</v>
      </c>
      <c r="C24" s="61"/>
      <c r="D24" s="61"/>
      <c r="E24" s="61"/>
      <c r="F24" s="61"/>
      <c r="G24" s="54"/>
      <c r="H24" s="53">
        <f t="shared" si="0"/>
        <v>0</v>
      </c>
      <c r="I24" s="45"/>
      <c r="J24" s="45"/>
    </row>
    <row r="25" spans="2:10" s="30" customFormat="1" ht="31.5" x14ac:dyDescent="0.2">
      <c r="B25" s="1">
        <v>11</v>
      </c>
      <c r="C25" s="2" t="s">
        <v>33</v>
      </c>
      <c r="D25" s="3" t="s">
        <v>14</v>
      </c>
      <c r="E25" s="3">
        <v>1</v>
      </c>
      <c r="F25" s="15">
        <v>46174</v>
      </c>
      <c r="G25" s="53"/>
      <c r="H25" s="53">
        <f t="shared" si="0"/>
        <v>0</v>
      </c>
      <c r="I25" s="5"/>
      <c r="J25" s="5" t="s">
        <v>34</v>
      </c>
    </row>
    <row r="26" spans="2:10" s="30" customFormat="1" ht="31.5" x14ac:dyDescent="0.2">
      <c r="B26" s="31" t="s">
        <v>35</v>
      </c>
      <c r="C26" s="4" t="s">
        <v>36</v>
      </c>
      <c r="D26" s="5" t="s">
        <v>14</v>
      </c>
      <c r="E26" s="5">
        <v>1</v>
      </c>
      <c r="F26" s="15">
        <v>46174</v>
      </c>
      <c r="G26" s="53"/>
      <c r="H26" s="53">
        <f t="shared" si="0"/>
        <v>0</v>
      </c>
      <c r="I26" s="5"/>
      <c r="J26" s="5" t="s">
        <v>37</v>
      </c>
    </row>
    <row r="27" spans="2:10" s="30" customFormat="1" ht="31.5" x14ac:dyDescent="0.2">
      <c r="B27" s="32" t="s">
        <v>38</v>
      </c>
      <c r="C27" s="4" t="s">
        <v>36</v>
      </c>
      <c r="D27" s="5" t="s">
        <v>14</v>
      </c>
      <c r="E27" s="5">
        <v>5</v>
      </c>
      <c r="F27" s="15">
        <v>46174</v>
      </c>
      <c r="G27" s="53"/>
      <c r="H27" s="53">
        <f t="shared" si="0"/>
        <v>0</v>
      </c>
      <c r="I27" s="5"/>
      <c r="J27" s="5" t="s">
        <v>39</v>
      </c>
    </row>
    <row r="28" spans="2:10" s="30" customFormat="1" ht="31.5" x14ac:dyDescent="0.2">
      <c r="B28" s="32" t="s">
        <v>40</v>
      </c>
      <c r="C28" s="4" t="s">
        <v>41</v>
      </c>
      <c r="D28" s="5" t="s">
        <v>14</v>
      </c>
      <c r="E28" s="5">
        <v>1</v>
      </c>
      <c r="F28" s="15">
        <v>46174</v>
      </c>
      <c r="G28" s="53"/>
      <c r="H28" s="53">
        <f t="shared" si="0"/>
        <v>0</v>
      </c>
      <c r="I28" s="5"/>
      <c r="J28" s="5" t="s">
        <v>42</v>
      </c>
    </row>
    <row r="29" spans="2:10" s="30" customFormat="1" ht="47.25" x14ac:dyDescent="0.2">
      <c r="B29" s="32" t="s">
        <v>43</v>
      </c>
      <c r="C29" s="4" t="s">
        <v>44</v>
      </c>
      <c r="D29" s="5" t="s">
        <v>14</v>
      </c>
      <c r="E29" s="5">
        <v>40</v>
      </c>
      <c r="F29" s="15">
        <v>46174</v>
      </c>
      <c r="G29" s="53"/>
      <c r="H29" s="53">
        <f t="shared" si="0"/>
        <v>0</v>
      </c>
      <c r="I29" s="5"/>
      <c r="J29" s="5" t="s">
        <v>45</v>
      </c>
    </row>
    <row r="30" spans="2:10" s="30" customFormat="1" ht="47.25" x14ac:dyDescent="0.2">
      <c r="B30" s="32" t="s">
        <v>46</v>
      </c>
      <c r="C30" s="4" t="s">
        <v>44</v>
      </c>
      <c r="D30" s="5" t="s">
        <v>14</v>
      </c>
      <c r="E30" s="5">
        <v>1</v>
      </c>
      <c r="F30" s="15">
        <v>46174</v>
      </c>
      <c r="G30" s="53"/>
      <c r="H30" s="53">
        <f t="shared" si="0"/>
        <v>0</v>
      </c>
      <c r="I30" s="5"/>
      <c r="J30" s="5" t="s">
        <v>47</v>
      </c>
    </row>
    <row r="31" spans="2:10" s="30" customFormat="1" ht="47.25" x14ac:dyDescent="0.2">
      <c r="B31" s="32" t="s">
        <v>48</v>
      </c>
      <c r="C31" s="4" t="s">
        <v>44</v>
      </c>
      <c r="D31" s="5" t="s">
        <v>14</v>
      </c>
      <c r="E31" s="5">
        <v>1</v>
      </c>
      <c r="F31" s="15">
        <v>46174</v>
      </c>
      <c r="G31" s="53"/>
      <c r="H31" s="53">
        <f t="shared" si="0"/>
        <v>0</v>
      </c>
      <c r="I31" s="5"/>
      <c r="J31" s="5" t="s">
        <v>49</v>
      </c>
    </row>
    <row r="32" spans="2:10" s="30" customFormat="1" ht="31.5" x14ac:dyDescent="0.2">
      <c r="B32" s="32" t="s">
        <v>50</v>
      </c>
      <c r="C32" s="4" t="s">
        <v>51</v>
      </c>
      <c r="D32" s="5" t="s">
        <v>14</v>
      </c>
      <c r="E32" s="5">
        <v>2</v>
      </c>
      <c r="F32" s="15">
        <v>46174</v>
      </c>
      <c r="G32" s="53"/>
      <c r="H32" s="53">
        <f t="shared" si="0"/>
        <v>0</v>
      </c>
      <c r="I32" s="5"/>
      <c r="J32" s="5" t="s">
        <v>52</v>
      </c>
    </row>
    <row r="33" spans="2:10" s="30" customFormat="1" ht="31.5" x14ac:dyDescent="0.2">
      <c r="B33" s="32" t="s">
        <v>53</v>
      </c>
      <c r="C33" s="4" t="s">
        <v>54</v>
      </c>
      <c r="D33" s="5" t="s">
        <v>14</v>
      </c>
      <c r="E33" s="5">
        <v>5</v>
      </c>
      <c r="F33" s="15">
        <v>46174</v>
      </c>
      <c r="G33" s="53"/>
      <c r="H33" s="53">
        <f t="shared" si="0"/>
        <v>0</v>
      </c>
      <c r="I33" s="5"/>
      <c r="J33" s="5" t="s">
        <v>55</v>
      </c>
    </row>
    <row r="34" spans="2:10" s="30" customFormat="1" ht="31.5" x14ac:dyDescent="0.2">
      <c r="B34" s="46" t="s">
        <v>56</v>
      </c>
      <c r="C34" s="47" t="s">
        <v>54</v>
      </c>
      <c r="D34" s="48" t="s">
        <v>14</v>
      </c>
      <c r="E34" s="48">
        <v>1</v>
      </c>
      <c r="F34" s="49">
        <v>46174</v>
      </c>
      <c r="G34" s="55"/>
      <c r="H34" s="53">
        <f t="shared" si="0"/>
        <v>0</v>
      </c>
      <c r="I34" s="5"/>
      <c r="J34" s="5" t="s">
        <v>57</v>
      </c>
    </row>
    <row r="35" spans="2:10" s="30" customFormat="1" ht="31.5" x14ac:dyDescent="0.2">
      <c r="B35" s="32" t="s">
        <v>58</v>
      </c>
      <c r="C35" s="4" t="s">
        <v>59</v>
      </c>
      <c r="D35" s="5" t="s">
        <v>14</v>
      </c>
      <c r="E35" s="5">
        <v>1</v>
      </c>
      <c r="F35" s="18">
        <v>46174</v>
      </c>
      <c r="G35" s="53"/>
      <c r="H35" s="53">
        <f t="shared" si="0"/>
        <v>0</v>
      </c>
      <c r="I35" s="5"/>
      <c r="J35" s="5" t="s">
        <v>60</v>
      </c>
    </row>
    <row r="36" spans="2:10" s="30" customFormat="1" ht="15.75" x14ac:dyDescent="0.2">
      <c r="B36" s="62" t="s">
        <v>61</v>
      </c>
      <c r="C36" s="63"/>
      <c r="D36" s="63"/>
      <c r="E36" s="63"/>
      <c r="F36" s="64"/>
      <c r="G36" s="56"/>
      <c r="H36" s="53">
        <f t="shared" si="0"/>
        <v>0</v>
      </c>
      <c r="I36" s="45"/>
      <c r="J36" s="45"/>
    </row>
    <row r="37" spans="2:10" s="30" customFormat="1" ht="47.25" x14ac:dyDescent="0.2">
      <c r="B37" s="9">
        <v>12</v>
      </c>
      <c r="C37" s="4" t="s">
        <v>62</v>
      </c>
      <c r="D37" s="5" t="s">
        <v>63</v>
      </c>
      <c r="E37" s="5">
        <v>1615</v>
      </c>
      <c r="F37" s="19">
        <v>46082</v>
      </c>
      <c r="G37" s="53"/>
      <c r="H37" s="53">
        <f t="shared" si="0"/>
        <v>0</v>
      </c>
      <c r="I37" s="5"/>
      <c r="J37" s="5" t="s">
        <v>64</v>
      </c>
    </row>
    <row r="38" spans="2:10" s="30" customFormat="1" ht="47.25" x14ac:dyDescent="0.2">
      <c r="B38" s="9">
        <v>13</v>
      </c>
      <c r="C38" s="4" t="s">
        <v>62</v>
      </c>
      <c r="D38" s="5" t="s">
        <v>63</v>
      </c>
      <c r="E38" s="5">
        <v>2620</v>
      </c>
      <c r="F38" s="19">
        <v>46082</v>
      </c>
      <c r="G38" s="53"/>
      <c r="H38" s="53">
        <f t="shared" si="0"/>
        <v>0</v>
      </c>
      <c r="I38" s="5"/>
      <c r="J38" s="5" t="s">
        <v>65</v>
      </c>
    </row>
    <row r="39" spans="2:10" s="30" customFormat="1" ht="47.25" x14ac:dyDescent="0.2">
      <c r="B39" s="9">
        <v>14</v>
      </c>
      <c r="C39" s="4" t="s">
        <v>62</v>
      </c>
      <c r="D39" s="5" t="s">
        <v>63</v>
      </c>
      <c r="E39" s="5">
        <v>2190</v>
      </c>
      <c r="F39" s="19">
        <v>46082</v>
      </c>
      <c r="G39" s="53"/>
      <c r="H39" s="53">
        <f t="shared" si="0"/>
        <v>0</v>
      </c>
      <c r="I39" s="5"/>
      <c r="J39" s="5" t="s">
        <v>66</v>
      </c>
    </row>
    <row r="40" spans="2:10" s="30" customFormat="1" ht="47.25" x14ac:dyDescent="0.2">
      <c r="B40" s="9">
        <v>15</v>
      </c>
      <c r="C40" s="4" t="s">
        <v>62</v>
      </c>
      <c r="D40" s="5" t="s">
        <v>63</v>
      </c>
      <c r="E40" s="5">
        <v>420</v>
      </c>
      <c r="F40" s="19">
        <v>46082</v>
      </c>
      <c r="G40" s="53"/>
      <c r="H40" s="53">
        <f t="shared" si="0"/>
        <v>0</v>
      </c>
      <c r="I40" s="5"/>
      <c r="J40" s="5" t="s">
        <v>67</v>
      </c>
    </row>
    <row r="41" spans="2:10" s="30" customFormat="1" ht="47.25" x14ac:dyDescent="0.2">
      <c r="B41" s="9">
        <v>16</v>
      </c>
      <c r="C41" s="4" t="s">
        <v>68</v>
      </c>
      <c r="D41" s="5" t="s">
        <v>63</v>
      </c>
      <c r="E41" s="5">
        <v>10</v>
      </c>
      <c r="F41" s="19">
        <v>46082</v>
      </c>
      <c r="G41" s="53"/>
      <c r="H41" s="53">
        <f t="shared" si="0"/>
        <v>0</v>
      </c>
      <c r="I41" s="5"/>
      <c r="J41" s="5" t="s">
        <v>69</v>
      </c>
    </row>
    <row r="42" spans="2:10" s="30" customFormat="1" ht="31.5" x14ac:dyDescent="0.2">
      <c r="B42" s="9">
        <v>17</v>
      </c>
      <c r="C42" s="4" t="s">
        <v>70</v>
      </c>
      <c r="D42" s="5" t="s">
        <v>63</v>
      </c>
      <c r="E42" s="5">
        <v>1010</v>
      </c>
      <c r="F42" s="19">
        <v>46082</v>
      </c>
      <c r="G42" s="53"/>
      <c r="H42" s="53">
        <f t="shared" si="0"/>
        <v>0</v>
      </c>
      <c r="I42" s="5"/>
      <c r="J42" s="5" t="s">
        <v>71</v>
      </c>
    </row>
    <row r="43" spans="2:10" s="30" customFormat="1" ht="15.75" x14ac:dyDescent="0.2">
      <c r="B43" s="62" t="s">
        <v>72</v>
      </c>
      <c r="C43" s="63"/>
      <c r="D43" s="63"/>
      <c r="E43" s="63"/>
      <c r="F43" s="64"/>
      <c r="G43" s="54"/>
      <c r="H43" s="53">
        <f t="shared" si="0"/>
        <v>0</v>
      </c>
      <c r="I43" s="45"/>
      <c r="J43" s="45"/>
    </row>
    <row r="44" spans="2:10" s="30" customFormat="1" ht="31.5" x14ac:dyDescent="0.2">
      <c r="B44" s="9">
        <v>18</v>
      </c>
      <c r="C44" s="4" t="s">
        <v>73</v>
      </c>
      <c r="D44" s="5" t="s">
        <v>63</v>
      </c>
      <c r="E44" s="5">
        <v>2240</v>
      </c>
      <c r="F44" s="19">
        <v>46082</v>
      </c>
      <c r="G44" s="53"/>
      <c r="H44" s="53">
        <f t="shared" si="0"/>
        <v>0</v>
      </c>
      <c r="I44" s="17"/>
      <c r="J44" s="5" t="s">
        <v>74</v>
      </c>
    </row>
    <row r="45" spans="2:10" s="30" customFormat="1" ht="15.75" x14ac:dyDescent="0.2">
      <c r="B45" s="9">
        <v>19</v>
      </c>
      <c r="C45" s="4" t="s">
        <v>75</v>
      </c>
      <c r="D45" s="5" t="s">
        <v>14</v>
      </c>
      <c r="E45" s="5">
        <v>4480</v>
      </c>
      <c r="F45" s="19">
        <v>46082</v>
      </c>
      <c r="G45" s="53"/>
      <c r="H45" s="53">
        <f t="shared" si="0"/>
        <v>0</v>
      </c>
      <c r="I45" s="17"/>
      <c r="J45" s="5" t="s">
        <v>76</v>
      </c>
    </row>
    <row r="46" spans="2:10" s="30" customFormat="1" ht="15.75" x14ac:dyDescent="0.2">
      <c r="B46" s="9">
        <v>20</v>
      </c>
      <c r="C46" s="4" t="s">
        <v>77</v>
      </c>
      <c r="D46" s="5" t="s">
        <v>14</v>
      </c>
      <c r="E46" s="5">
        <v>8980</v>
      </c>
      <c r="F46" s="19">
        <v>46082</v>
      </c>
      <c r="G46" s="53"/>
      <c r="H46" s="53">
        <f t="shared" si="0"/>
        <v>0</v>
      </c>
      <c r="I46" s="17"/>
      <c r="J46" s="5" t="s">
        <v>78</v>
      </c>
    </row>
    <row r="47" spans="2:10" s="30" customFormat="1" ht="15.75" x14ac:dyDescent="0.2">
      <c r="B47" s="9">
        <v>21</v>
      </c>
      <c r="C47" s="4" t="s">
        <v>79</v>
      </c>
      <c r="D47" s="5" t="s">
        <v>14</v>
      </c>
      <c r="E47" s="5">
        <v>8980</v>
      </c>
      <c r="F47" s="19">
        <v>46082</v>
      </c>
      <c r="G47" s="53"/>
      <c r="H47" s="53">
        <f t="shared" si="0"/>
        <v>0</v>
      </c>
      <c r="I47" s="17"/>
      <c r="J47" s="5" t="s">
        <v>80</v>
      </c>
    </row>
    <row r="48" spans="2:10" s="30" customFormat="1" ht="15.75" x14ac:dyDescent="0.2">
      <c r="B48" s="9">
        <v>22</v>
      </c>
      <c r="C48" s="4" t="s">
        <v>81</v>
      </c>
      <c r="D48" s="5" t="s">
        <v>63</v>
      </c>
      <c r="E48" s="5">
        <v>15</v>
      </c>
      <c r="F48" s="19">
        <v>46082</v>
      </c>
      <c r="G48" s="53"/>
      <c r="H48" s="53">
        <f t="shared" si="0"/>
        <v>0</v>
      </c>
      <c r="I48" s="17"/>
      <c r="J48" s="5" t="s">
        <v>82</v>
      </c>
    </row>
    <row r="49" spans="2:10" s="30" customFormat="1" ht="15.75" x14ac:dyDescent="0.2">
      <c r="B49" s="9">
        <v>23</v>
      </c>
      <c r="C49" s="4" t="s">
        <v>83</v>
      </c>
      <c r="D49" s="5" t="s">
        <v>14</v>
      </c>
      <c r="E49" s="5">
        <v>45</v>
      </c>
      <c r="F49" s="19">
        <v>46082</v>
      </c>
      <c r="G49" s="53"/>
      <c r="H49" s="53">
        <f t="shared" si="0"/>
        <v>0</v>
      </c>
      <c r="I49" s="17"/>
      <c r="J49" s="5" t="s">
        <v>84</v>
      </c>
    </row>
    <row r="50" spans="2:10" s="30" customFormat="1" ht="47.25" x14ac:dyDescent="0.2">
      <c r="B50" s="9">
        <v>24</v>
      </c>
      <c r="C50" s="4" t="s">
        <v>85</v>
      </c>
      <c r="D50" s="5" t="s">
        <v>14</v>
      </c>
      <c r="E50" s="5">
        <v>70</v>
      </c>
      <c r="F50" s="19">
        <v>46082</v>
      </c>
      <c r="G50" s="53"/>
      <c r="H50" s="53">
        <f t="shared" si="0"/>
        <v>0</v>
      </c>
      <c r="I50" s="17"/>
      <c r="J50" s="5" t="s">
        <v>86</v>
      </c>
    </row>
    <row r="51" spans="2:10" s="30" customFormat="1" ht="47.25" x14ac:dyDescent="0.2">
      <c r="B51" s="9">
        <v>25</v>
      </c>
      <c r="C51" s="4" t="s">
        <v>87</v>
      </c>
      <c r="D51" s="5" t="s">
        <v>14</v>
      </c>
      <c r="E51" s="5">
        <v>70</v>
      </c>
      <c r="F51" s="19">
        <v>46082</v>
      </c>
      <c r="G51" s="53"/>
      <c r="H51" s="53">
        <f t="shared" si="0"/>
        <v>0</v>
      </c>
      <c r="I51" s="17"/>
      <c r="J51" s="5" t="s">
        <v>88</v>
      </c>
    </row>
    <row r="52" spans="2:10" s="30" customFormat="1" ht="47.25" x14ac:dyDescent="0.2">
      <c r="B52" s="9">
        <v>26</v>
      </c>
      <c r="C52" s="4" t="s">
        <v>89</v>
      </c>
      <c r="D52" s="5" t="s">
        <v>14</v>
      </c>
      <c r="E52" s="5">
        <v>140</v>
      </c>
      <c r="F52" s="19">
        <v>46082</v>
      </c>
      <c r="G52" s="53"/>
      <c r="H52" s="53">
        <f t="shared" si="0"/>
        <v>0</v>
      </c>
      <c r="I52" s="17"/>
      <c r="J52" s="5" t="s">
        <v>90</v>
      </c>
    </row>
    <row r="53" spans="2:10" s="30" customFormat="1" ht="47.25" x14ac:dyDescent="0.2">
      <c r="B53" s="9">
        <v>27</v>
      </c>
      <c r="C53" s="4" t="s">
        <v>91</v>
      </c>
      <c r="D53" s="5" t="s">
        <v>14</v>
      </c>
      <c r="E53" s="5">
        <v>70</v>
      </c>
      <c r="F53" s="19">
        <v>46082</v>
      </c>
      <c r="G53" s="53"/>
      <c r="H53" s="53">
        <f t="shared" si="0"/>
        <v>0</v>
      </c>
      <c r="I53" s="17"/>
      <c r="J53" s="5" t="s">
        <v>92</v>
      </c>
    </row>
    <row r="54" spans="2:10" s="30" customFormat="1" ht="47.25" x14ac:dyDescent="0.2">
      <c r="B54" s="9">
        <v>28</v>
      </c>
      <c r="C54" s="4" t="s">
        <v>93</v>
      </c>
      <c r="D54" s="5" t="s">
        <v>14</v>
      </c>
      <c r="E54" s="5">
        <v>280</v>
      </c>
      <c r="F54" s="19">
        <v>46082</v>
      </c>
      <c r="G54" s="53"/>
      <c r="H54" s="53">
        <f t="shared" si="0"/>
        <v>0</v>
      </c>
      <c r="I54" s="17"/>
      <c r="J54" s="5" t="s">
        <v>94</v>
      </c>
    </row>
    <row r="55" spans="2:10" s="30" customFormat="1" ht="47.25" x14ac:dyDescent="0.2">
      <c r="B55" s="9">
        <v>29</v>
      </c>
      <c r="C55" s="4" t="s">
        <v>95</v>
      </c>
      <c r="D55" s="5" t="s">
        <v>14</v>
      </c>
      <c r="E55" s="5">
        <v>280</v>
      </c>
      <c r="F55" s="19">
        <v>46082</v>
      </c>
      <c r="G55" s="53"/>
      <c r="H55" s="53">
        <f t="shared" si="0"/>
        <v>0</v>
      </c>
      <c r="I55" s="17"/>
      <c r="J55" s="5" t="s">
        <v>96</v>
      </c>
    </row>
    <row r="56" spans="2:10" s="30" customFormat="1" ht="31.5" x14ac:dyDescent="0.2">
      <c r="B56" s="9">
        <v>30</v>
      </c>
      <c r="C56" s="4" t="s">
        <v>97</v>
      </c>
      <c r="D56" s="5" t="s">
        <v>14</v>
      </c>
      <c r="E56" s="5">
        <v>4</v>
      </c>
      <c r="F56" s="19">
        <v>46082</v>
      </c>
      <c r="G56" s="53"/>
      <c r="H56" s="53">
        <f t="shared" si="0"/>
        <v>0</v>
      </c>
      <c r="I56" s="17"/>
      <c r="J56" s="5" t="s">
        <v>98</v>
      </c>
    </row>
    <row r="57" spans="2:10" s="30" customFormat="1" ht="15.75" x14ac:dyDescent="0.2">
      <c r="B57" s="9">
        <v>31</v>
      </c>
      <c r="C57" s="4" t="s">
        <v>99</v>
      </c>
      <c r="D57" s="5" t="s">
        <v>100</v>
      </c>
      <c r="E57" s="5">
        <v>5</v>
      </c>
      <c r="F57" s="19">
        <v>46082</v>
      </c>
      <c r="G57" s="53"/>
      <c r="H57" s="53">
        <f t="shared" si="0"/>
        <v>0</v>
      </c>
      <c r="I57" s="17"/>
      <c r="J57" s="5" t="s">
        <v>101</v>
      </c>
    </row>
    <row r="58" spans="2:10" s="30" customFormat="1" ht="15.75" x14ac:dyDescent="0.2">
      <c r="B58" s="9">
        <v>32</v>
      </c>
      <c r="C58" s="4" t="s">
        <v>102</v>
      </c>
      <c r="D58" s="5" t="s">
        <v>14</v>
      </c>
      <c r="E58" s="5">
        <v>10</v>
      </c>
      <c r="F58" s="19">
        <v>46082</v>
      </c>
      <c r="G58" s="53"/>
      <c r="H58" s="53">
        <f t="shared" si="0"/>
        <v>0</v>
      </c>
      <c r="I58" s="17"/>
      <c r="J58" s="5" t="s">
        <v>103</v>
      </c>
    </row>
    <row r="59" spans="2:10" s="30" customFormat="1" ht="15.75" x14ac:dyDescent="0.2">
      <c r="B59" s="9">
        <v>33</v>
      </c>
      <c r="C59" s="4" t="s">
        <v>104</v>
      </c>
      <c r="D59" s="5" t="s">
        <v>14</v>
      </c>
      <c r="E59" s="5">
        <v>12</v>
      </c>
      <c r="F59" s="19">
        <v>46082</v>
      </c>
      <c r="G59" s="53"/>
      <c r="H59" s="53">
        <f t="shared" si="0"/>
        <v>0</v>
      </c>
      <c r="I59" s="17"/>
      <c r="J59" s="5" t="s">
        <v>105</v>
      </c>
    </row>
    <row r="60" spans="2:10" s="30" customFormat="1" ht="15.75" x14ac:dyDescent="0.2">
      <c r="B60" s="9">
        <v>34</v>
      </c>
      <c r="C60" s="4" t="s">
        <v>106</v>
      </c>
      <c r="D60" s="5" t="s">
        <v>14</v>
      </c>
      <c r="E60" s="5">
        <v>100</v>
      </c>
      <c r="F60" s="19">
        <v>46082</v>
      </c>
      <c r="G60" s="53"/>
      <c r="H60" s="53">
        <f t="shared" si="0"/>
        <v>0</v>
      </c>
      <c r="I60" s="17"/>
      <c r="J60" s="5" t="s">
        <v>107</v>
      </c>
    </row>
    <row r="61" spans="2:10" s="30" customFormat="1" ht="47.25" x14ac:dyDescent="0.2">
      <c r="B61" s="9">
        <v>35</v>
      </c>
      <c r="C61" s="2" t="s">
        <v>108</v>
      </c>
      <c r="D61" s="3" t="s">
        <v>14</v>
      </c>
      <c r="E61" s="3">
        <v>100</v>
      </c>
      <c r="F61" s="19">
        <v>46082</v>
      </c>
      <c r="G61" s="53"/>
      <c r="H61" s="53">
        <f t="shared" si="0"/>
        <v>0</v>
      </c>
      <c r="I61" s="20"/>
      <c r="J61" s="3" t="s">
        <v>109</v>
      </c>
    </row>
    <row r="62" spans="2:10" s="30" customFormat="1" ht="15.75" x14ac:dyDescent="0.2">
      <c r="B62" s="9">
        <v>36</v>
      </c>
      <c r="C62" s="2" t="s">
        <v>110</v>
      </c>
      <c r="D62" s="3" t="s">
        <v>14</v>
      </c>
      <c r="E62" s="3">
        <v>134</v>
      </c>
      <c r="F62" s="19">
        <v>46082</v>
      </c>
      <c r="G62" s="53"/>
      <c r="H62" s="53">
        <f t="shared" si="0"/>
        <v>0</v>
      </c>
      <c r="I62" s="20"/>
      <c r="J62" s="3" t="s">
        <v>111</v>
      </c>
    </row>
    <row r="63" spans="2:10" s="33" customFormat="1" ht="31.5" x14ac:dyDescent="0.2">
      <c r="B63" s="9">
        <v>37</v>
      </c>
      <c r="C63" s="11" t="s">
        <v>112</v>
      </c>
      <c r="D63" s="12" t="s">
        <v>63</v>
      </c>
      <c r="E63" s="10">
        <v>10</v>
      </c>
      <c r="F63" s="19">
        <v>46082</v>
      </c>
      <c r="G63" s="53"/>
      <c r="H63" s="53">
        <f t="shared" si="0"/>
        <v>0</v>
      </c>
      <c r="I63" s="21"/>
      <c r="J63" s="13" t="s">
        <v>117</v>
      </c>
    </row>
    <row r="64" spans="2:10" s="30" customFormat="1" ht="31.5" x14ac:dyDescent="0.2">
      <c r="B64" s="9">
        <v>38</v>
      </c>
      <c r="C64" s="2" t="s">
        <v>114</v>
      </c>
      <c r="D64" s="3" t="s">
        <v>14</v>
      </c>
      <c r="E64" s="3">
        <v>30</v>
      </c>
      <c r="F64" s="19">
        <v>46082</v>
      </c>
      <c r="G64" s="53"/>
      <c r="H64" s="53">
        <f t="shared" si="0"/>
        <v>0</v>
      </c>
      <c r="I64" s="20"/>
      <c r="J64" s="3" t="s">
        <v>116</v>
      </c>
    </row>
    <row r="65" spans="1:11" s="34" customFormat="1" ht="31.5" x14ac:dyDescent="0.2">
      <c r="B65" s="9">
        <v>39</v>
      </c>
      <c r="C65" s="11" t="s">
        <v>115</v>
      </c>
      <c r="D65" s="12" t="s">
        <v>14</v>
      </c>
      <c r="E65" s="13">
        <v>200</v>
      </c>
      <c r="F65" s="19">
        <v>46082</v>
      </c>
      <c r="G65" s="53"/>
      <c r="H65" s="53">
        <f t="shared" si="0"/>
        <v>0</v>
      </c>
      <c r="I65" s="50"/>
      <c r="J65" s="51" t="s">
        <v>113</v>
      </c>
    </row>
    <row r="66" spans="1:11" s="36" customFormat="1" ht="15.75" x14ac:dyDescent="0.25">
      <c r="A66" s="67" t="s">
        <v>119</v>
      </c>
      <c r="B66" s="68"/>
      <c r="C66" s="68"/>
      <c r="D66" s="68"/>
      <c r="E66" s="68"/>
      <c r="F66" s="69"/>
      <c r="G66" s="43"/>
      <c r="H66" s="57">
        <f>SUM(H14:H65)</f>
        <v>0</v>
      </c>
      <c r="I66" s="35"/>
      <c r="J66" s="35"/>
      <c r="K66" s="37">
        <f>SUM(K26:K65)</f>
        <v>0</v>
      </c>
    </row>
    <row r="67" spans="1:11" s="36" customFormat="1" ht="15.75" x14ac:dyDescent="0.25">
      <c r="A67" s="70" t="s">
        <v>120</v>
      </c>
      <c r="B67" s="71"/>
      <c r="C67" s="71"/>
      <c r="D67" s="71"/>
      <c r="E67" s="71"/>
      <c r="F67" s="72"/>
      <c r="G67" s="44"/>
      <c r="H67" s="58">
        <f>H66*0.22</f>
        <v>0</v>
      </c>
      <c r="I67" s="38" t="s">
        <v>121</v>
      </c>
      <c r="J67" s="35"/>
      <c r="K67" s="37"/>
    </row>
    <row r="68" spans="1:11" s="36" customFormat="1" ht="15.75" x14ac:dyDescent="0.25">
      <c r="A68" s="70" t="s">
        <v>122</v>
      </c>
      <c r="B68" s="71"/>
      <c r="C68" s="71"/>
      <c r="D68" s="71"/>
      <c r="E68" s="71"/>
      <c r="F68" s="72"/>
      <c r="G68" s="39"/>
      <c r="H68" s="39">
        <f>H67+H66</f>
        <v>0</v>
      </c>
      <c r="I68" s="73" t="s">
        <v>123</v>
      </c>
      <c r="J68" s="74"/>
      <c r="K68" s="37"/>
    </row>
    <row r="72" spans="1:11" s="42" customFormat="1" ht="23.25" customHeight="1" x14ac:dyDescent="0.25">
      <c r="A72" s="24"/>
      <c r="B72" s="24"/>
      <c r="C72" s="24" t="s">
        <v>124</v>
      </c>
      <c r="D72" s="24"/>
      <c r="E72" s="24"/>
      <c r="F72" s="24"/>
      <c r="G72" s="24"/>
      <c r="H72" s="24"/>
      <c r="I72" s="24"/>
      <c r="J72" s="24"/>
    </row>
    <row r="73" spans="1:11" s="42" customFormat="1" ht="23.25" customHeight="1" x14ac:dyDescent="0.25">
      <c r="A73" s="24"/>
      <c r="B73" s="60" t="s">
        <v>126</v>
      </c>
      <c r="C73" s="60"/>
      <c r="D73" s="60"/>
      <c r="E73" s="60"/>
      <c r="F73" s="24"/>
      <c r="G73" s="24"/>
      <c r="H73" s="24"/>
      <c r="I73" s="24"/>
      <c r="J73" s="24"/>
    </row>
    <row r="74" spans="1:11" s="42" customFormat="1" ht="23.25" customHeight="1" x14ac:dyDescent="0.25">
      <c r="A74" s="24"/>
      <c r="B74" s="60" t="s">
        <v>125</v>
      </c>
      <c r="C74" s="60"/>
      <c r="D74" s="60"/>
      <c r="E74" s="60"/>
      <c r="F74" s="24"/>
      <c r="G74" s="24"/>
      <c r="H74" s="24"/>
      <c r="I74" s="24"/>
      <c r="J74" s="24"/>
    </row>
  </sheetData>
  <mergeCells count="15">
    <mergeCell ref="I68:J68"/>
    <mergeCell ref="B4:J4"/>
    <mergeCell ref="B6:J7"/>
    <mergeCell ref="B5:J5"/>
    <mergeCell ref="B11:J11"/>
    <mergeCell ref="B12:J12"/>
    <mergeCell ref="B13:J13"/>
    <mergeCell ref="A66:F66"/>
    <mergeCell ref="A67:F67"/>
    <mergeCell ref="B73:E73"/>
    <mergeCell ref="B74:E74"/>
    <mergeCell ref="B24:F24"/>
    <mergeCell ref="B36:F36"/>
    <mergeCell ref="B43:F43"/>
    <mergeCell ref="A68:F68"/>
  </mergeCells>
  <printOptions horizontalCentered="1"/>
  <pageMargins left="0.39370078740157483" right="0.39370078740157483" top="0.39370078740157483" bottom="0.39370078740157483" header="0" footer="0"/>
  <pageSetup paperSize="9" scale="57" pageOrder="overThenDown" orientation="portrait" r:id="rId1"/>
  <rowBreaks count="2" manualBreakCount="2">
    <brk id="42" max="9" man="1"/>
    <brk id="7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АК</vt:lpstr>
      <vt:lpstr>АК!Область_печати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Екатерина Геннадьевна</dc:creator>
  <cp:lastModifiedBy>Ульянова Эльвира Николаевна</cp:lastModifiedBy>
  <cp:lastPrinted>2026-01-22T12:21:44Z</cp:lastPrinted>
  <dcterms:modified xsi:type="dcterms:W3CDTF">2026-01-30T07:15:37Z</dcterms:modified>
</cp:coreProperties>
</file>